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75" windowWidth="19320" windowHeight="11640"/>
  </bookViews>
  <sheets>
    <sheet name="2015.2" sheetId="5" r:id="rId1"/>
    <sheet name="Лист3" sheetId="3" r:id="rId2"/>
  </sheets>
  <calcPr calcId="124519"/>
</workbook>
</file>

<file path=xl/calcChain.xml><?xml version="1.0" encoding="utf-8"?>
<calcChain xmlns="http://schemas.openxmlformats.org/spreadsheetml/2006/main">
  <c r="C19" i="5"/>
  <c r="D15"/>
  <c r="D14"/>
  <c r="D8" s="1"/>
  <c r="C20"/>
  <c r="C23"/>
  <c r="C15" s="1"/>
  <c r="C29"/>
  <c r="C33"/>
  <c r="C36"/>
  <c r="C37"/>
  <c r="C39"/>
  <c r="C40"/>
  <c r="C41"/>
  <c r="C42"/>
  <c r="D43"/>
  <c r="C44"/>
  <c r="C13"/>
  <c r="C38" l="1"/>
  <c r="C31"/>
  <c r="C43"/>
  <c r="C14"/>
  <c r="C8" s="1"/>
  <c r="C6" s="1"/>
</calcChain>
</file>

<file path=xl/sharedStrings.xml><?xml version="1.0" encoding="utf-8"?>
<sst xmlns="http://schemas.openxmlformats.org/spreadsheetml/2006/main" count="66" uniqueCount="50">
  <si>
    <t>5.1. Распределение объема средств учреждения</t>
  </si>
  <si>
    <t>по источникам их получения</t>
  </si>
  <si>
    <t xml:space="preserve">            Код по ОКЕИ: тысяча рублей – 384 (с одним десятичным знаком)</t>
  </si>
  <si>
    <t>Фактически</t>
  </si>
  <si>
    <t>Объем средств учреждения – всего</t>
  </si>
  <si>
    <t>(сумма строк 02, 06)</t>
  </si>
  <si>
    <t>в том числе:</t>
  </si>
  <si>
    <t>бюджетные средства – всего</t>
  </si>
  <si>
    <t>(сумма строк 03-05)</t>
  </si>
  <si>
    <t>в том числе бюджета:</t>
  </si>
  <si>
    <t>федерального</t>
  </si>
  <si>
    <t>субъекта Российской Федерации</t>
  </si>
  <si>
    <t>местного</t>
  </si>
  <si>
    <t>внебюджетные средства</t>
  </si>
  <si>
    <t>(сумма строк 07, 08, 10-12)</t>
  </si>
  <si>
    <t>в том числе средства:</t>
  </si>
  <si>
    <t>организаций</t>
  </si>
  <si>
    <t>населения</t>
  </si>
  <si>
    <t>из них родительская плата</t>
  </si>
  <si>
    <t>внебюджетных фондов</t>
  </si>
  <si>
    <t>иностранных источников</t>
  </si>
  <si>
    <t>другие внебюджетные средства</t>
  </si>
  <si>
    <t>5.2. Расходы учреждения</t>
  </si>
  <si>
    <t>Расходы учреждения – всего</t>
  </si>
  <si>
    <t>(сумма строк 02, 04-11)</t>
  </si>
  <si>
    <t>оплата труда</t>
  </si>
  <si>
    <t>из нее:</t>
  </si>
  <si>
    <t>педагогического персонала</t>
  </si>
  <si>
    <t>(без совместителей)</t>
  </si>
  <si>
    <t>начисления на оплату труда</t>
  </si>
  <si>
    <t>питание</t>
  </si>
  <si>
    <t>услуги связи</t>
  </si>
  <si>
    <t>транспортные услуги</t>
  </si>
  <si>
    <t>коммунальные услуги</t>
  </si>
  <si>
    <t xml:space="preserve">арендная плата за пользование имуществом </t>
  </si>
  <si>
    <t>услуги по содержанию имущества</t>
  </si>
  <si>
    <t>прочие затраты</t>
  </si>
  <si>
    <t>Инвестиции, направленные на приобретение основных фондов</t>
  </si>
  <si>
    <t>Наименование показателей</t>
  </si>
  <si>
    <t>№ строки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</si>
  <si>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</si>
  <si>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</si>
  <si>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</si>
  <si>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</si>
  <si>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</si>
  <si>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</si>
  <si>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</si>
  <si>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</si>
  <si>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</si>
  <si>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12</t>
  </si>
</sst>
</file>

<file path=xl/styles.xml><?xml version="1.0" encoding="utf-8"?>
<styleSheet xmlns="http://schemas.openxmlformats.org/spreadsheetml/2006/main">
  <numFmts count="1">
    <numFmt numFmtId="177" formatCode="#,##0.0"/>
  </numFmts>
  <fonts count="5">
    <font>
      <sz val="10"/>
      <name val="Arial Cyr"/>
      <charset val="204"/>
    </font>
    <font>
      <b/>
      <sz val="12"/>
      <name val="Times New Roman"/>
      <family val="1"/>
      <charset val="204"/>
    </font>
    <font>
      <sz val="10"/>
      <name val="Times New Roman"/>
      <family val="1"/>
      <charset val="204"/>
    </font>
    <font>
      <sz val="8"/>
      <name val="Arial Cyr"/>
      <charset val="204"/>
    </font>
    <font>
      <b/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left" vertical="top" wrapText="1" indent="3"/>
    </xf>
    <xf numFmtId="0" fontId="2" fillId="0" borderId="1" xfId="0" applyFont="1" applyBorder="1" applyAlignment="1">
      <alignment horizontal="left" vertical="top" wrapText="1" indent="1"/>
    </xf>
    <xf numFmtId="0" fontId="2" fillId="0" borderId="1" xfId="0" applyFont="1" applyBorder="1" applyAlignment="1">
      <alignment horizontal="left" vertical="top" wrapText="1" indent="2"/>
    </xf>
    <xf numFmtId="0" fontId="2" fillId="0" borderId="1" xfId="0" applyFont="1" applyBorder="1" applyAlignment="1">
      <alignment horizontal="center" wrapText="1"/>
    </xf>
    <xf numFmtId="0" fontId="2" fillId="0" borderId="2" xfId="0" applyFont="1" applyBorder="1" applyAlignment="1">
      <alignment vertical="top" wrapText="1"/>
    </xf>
    <xf numFmtId="0" fontId="2" fillId="0" borderId="3" xfId="0" applyFont="1" applyBorder="1" applyAlignment="1">
      <alignment horizontal="left" vertical="top" wrapText="1" indent="2"/>
    </xf>
    <xf numFmtId="0" fontId="2" fillId="0" borderId="4" xfId="0" applyFont="1" applyBorder="1" applyAlignment="1">
      <alignment horizontal="left" vertical="top" wrapText="1" indent="1"/>
    </xf>
    <xf numFmtId="0" fontId="2" fillId="0" borderId="3" xfId="0" applyFont="1" applyBorder="1" applyAlignment="1">
      <alignment horizontal="left" vertical="top" wrapText="1" indent="1"/>
    </xf>
    <xf numFmtId="0" fontId="2" fillId="0" borderId="2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left" vertical="top" wrapText="1" indent="3"/>
    </xf>
    <xf numFmtId="0" fontId="2" fillId="0" borderId="3" xfId="0" applyFont="1" applyBorder="1" applyAlignment="1">
      <alignment vertical="top" wrapText="1"/>
    </xf>
    <xf numFmtId="49" fontId="2" fillId="0" borderId="1" xfId="0" applyNumberFormat="1" applyFont="1" applyBorder="1" applyAlignment="1">
      <alignment horizontal="center" vertical="top" wrapText="1"/>
    </xf>
    <xf numFmtId="0" fontId="2" fillId="0" borderId="2" xfId="0" applyFont="1" applyBorder="1" applyAlignment="1">
      <alignment horizontal="left" vertical="top" wrapText="1" indent="2"/>
    </xf>
    <xf numFmtId="0" fontId="2" fillId="0" borderId="3" xfId="0" applyFont="1" applyBorder="1" applyAlignment="1"/>
    <xf numFmtId="0" fontId="2" fillId="0" borderId="0" xfId="0" applyFont="1" applyFill="1" applyBorder="1" applyAlignment="1">
      <alignment horizontal="left" vertical="top" wrapText="1" indent="2"/>
    </xf>
    <xf numFmtId="49" fontId="2" fillId="0" borderId="0" xfId="0" applyNumberFormat="1" applyFont="1" applyFill="1" applyBorder="1" applyAlignment="1">
      <alignment horizontal="center" vertical="top" wrapText="1"/>
    </xf>
    <xf numFmtId="0" fontId="0" fillId="0" borderId="5" xfId="0" applyBorder="1"/>
    <xf numFmtId="0" fontId="0" fillId="0" borderId="0" xfId="0" applyBorder="1"/>
    <xf numFmtId="0" fontId="2" fillId="0" borderId="0" xfId="0" applyFont="1" applyBorder="1" applyAlignment="1">
      <alignment horizontal="center" wrapText="1"/>
    </xf>
    <xf numFmtId="0" fontId="2" fillId="0" borderId="0" xfId="0" applyFont="1" applyBorder="1" applyAlignment="1">
      <alignment horizontal="center" vertical="top" wrapText="1"/>
    </xf>
    <xf numFmtId="4" fontId="2" fillId="0" borderId="0" xfId="0" applyNumberFormat="1" applyFont="1" applyBorder="1" applyAlignment="1">
      <alignment horizontal="center" vertical="top" wrapText="1"/>
    </xf>
    <xf numFmtId="0" fontId="4" fillId="0" borderId="0" xfId="0" applyFont="1" applyAlignment="1">
      <alignment horizontal="center"/>
    </xf>
    <xf numFmtId="177" fontId="2" fillId="0" borderId="1" xfId="0" applyNumberFormat="1" applyFont="1" applyBorder="1" applyAlignment="1">
      <alignment horizontal="center" vertical="top" wrapText="1"/>
    </xf>
    <xf numFmtId="0" fontId="2" fillId="0" borderId="2" xfId="0" applyFont="1" applyFill="1" applyBorder="1" applyAlignment="1">
      <alignment horizontal="left" vertical="top" wrapText="1" indent="1"/>
    </xf>
    <xf numFmtId="0" fontId="2" fillId="0" borderId="3" xfId="0" applyFont="1" applyFill="1" applyBorder="1" applyAlignment="1">
      <alignment horizontal="left" vertical="top" wrapText="1" indent="1"/>
    </xf>
    <xf numFmtId="177" fontId="2" fillId="0" borderId="0" xfId="0" applyNumberFormat="1" applyFont="1" applyFill="1" applyBorder="1" applyAlignment="1">
      <alignment horizontal="center" vertical="top" wrapText="1"/>
    </xf>
    <xf numFmtId="49" fontId="2" fillId="2" borderId="1" xfId="0" applyNumberFormat="1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left" vertical="top" wrapText="1" indent="3"/>
    </xf>
    <xf numFmtId="0" fontId="2" fillId="2" borderId="4" xfId="0" applyFont="1" applyFill="1" applyBorder="1" applyAlignment="1">
      <alignment horizontal="left" vertical="top" wrapText="1" indent="3"/>
    </xf>
    <xf numFmtId="0" fontId="2" fillId="2" borderId="3" xfId="0" applyFont="1" applyFill="1" applyBorder="1" applyAlignment="1">
      <alignment horizontal="left" vertical="top" wrapText="1" indent="3"/>
    </xf>
    <xf numFmtId="49" fontId="2" fillId="0" borderId="6" xfId="0" applyNumberFormat="1" applyFont="1" applyBorder="1" applyAlignment="1">
      <alignment horizontal="center" vertical="top" wrapText="1"/>
    </xf>
    <xf numFmtId="177" fontId="2" fillId="0" borderId="1" xfId="0" applyNumberFormat="1" applyFont="1" applyBorder="1" applyAlignment="1">
      <alignment horizontal="center" vertical="top" wrapText="1"/>
    </xf>
    <xf numFmtId="49" fontId="2" fillId="0" borderId="2" xfId="0" applyNumberFormat="1" applyFont="1" applyBorder="1" applyAlignment="1">
      <alignment horizontal="center" wrapText="1"/>
    </xf>
    <xf numFmtId="49" fontId="2" fillId="0" borderId="3" xfId="0" applyNumberFormat="1" applyFont="1" applyBorder="1" applyAlignment="1">
      <alignment horizontal="center" wrapText="1"/>
    </xf>
    <xf numFmtId="177" fontId="2" fillId="0" borderId="2" xfId="0" applyNumberFormat="1" applyFont="1" applyBorder="1" applyAlignment="1">
      <alignment horizontal="center" vertical="top" wrapText="1"/>
    </xf>
    <xf numFmtId="177" fontId="2" fillId="0" borderId="4" xfId="0" applyNumberFormat="1" applyFont="1" applyBorder="1" applyAlignment="1">
      <alignment horizontal="center" vertical="top" wrapText="1"/>
    </xf>
    <xf numFmtId="177" fontId="2" fillId="0" borderId="3" xfId="0" applyNumberFormat="1" applyFont="1" applyBorder="1" applyAlignment="1">
      <alignment horizontal="center" vertical="top" wrapText="1"/>
    </xf>
    <xf numFmtId="0" fontId="1" fillId="0" borderId="0" xfId="0" applyFont="1" applyAlignment="1">
      <alignment horizontal="center"/>
    </xf>
    <xf numFmtId="0" fontId="2" fillId="0" borderId="7" xfId="0" applyFont="1" applyBorder="1" applyAlignment="1">
      <alignment horizontal="left"/>
    </xf>
    <xf numFmtId="0" fontId="1" fillId="0" borderId="0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44"/>
  <sheetViews>
    <sheetView tabSelected="1" workbookViewId="0">
      <pane xSplit="2" ySplit="3" topLeftCell="D4" activePane="bottomRight" state="frozen"/>
      <selection pane="topRight" activeCell="C1" sqref="C1"/>
      <selection pane="bottomLeft" activeCell="A4" sqref="A4"/>
      <selection pane="bottomRight" activeCell="F16" sqref="F16"/>
    </sheetView>
  </sheetViews>
  <sheetFormatPr defaultRowHeight="12.75"/>
  <cols>
    <col min="1" max="1" width="37.7109375" customWidth="1"/>
    <col min="2" max="2" width="9.5703125" customWidth="1"/>
    <col min="3" max="3" width="10.85546875" bestFit="1" customWidth="1"/>
    <col min="4" max="6" width="11.28515625" customWidth="1"/>
  </cols>
  <sheetData>
    <row r="1" spans="1:6" ht="15.75">
      <c r="A1" s="40" t="s">
        <v>0</v>
      </c>
      <c r="B1" s="40"/>
      <c r="C1" s="40"/>
    </row>
    <row r="2" spans="1:6" ht="15.75">
      <c r="A2" s="40" t="s">
        <v>1</v>
      </c>
      <c r="B2" s="40"/>
      <c r="C2" s="40"/>
      <c r="D2" s="24">
        <v>352</v>
      </c>
    </row>
    <row r="3" spans="1:6">
      <c r="A3" s="41" t="s">
        <v>2</v>
      </c>
      <c r="B3" s="41"/>
      <c r="C3" s="41"/>
    </row>
    <row r="4" spans="1:6">
      <c r="A4" s="1" t="s">
        <v>38</v>
      </c>
      <c r="B4" s="1" t="s">
        <v>39</v>
      </c>
      <c r="C4" s="6" t="s">
        <v>3</v>
      </c>
      <c r="D4" s="6" t="s">
        <v>3</v>
      </c>
      <c r="E4" s="21"/>
      <c r="F4" s="21"/>
    </row>
    <row r="5" spans="1:6">
      <c r="A5" s="11">
        <v>1</v>
      </c>
      <c r="B5" s="1">
        <v>2</v>
      </c>
      <c r="C5" s="1">
        <v>3</v>
      </c>
      <c r="D5" s="1">
        <v>3</v>
      </c>
      <c r="E5" s="22"/>
      <c r="F5" s="22"/>
    </row>
    <row r="6" spans="1:6">
      <c r="A6" s="7" t="s">
        <v>4</v>
      </c>
      <c r="B6" s="33" t="s">
        <v>40</v>
      </c>
      <c r="C6" s="34">
        <f>C8+C15</f>
        <v>12831.8</v>
      </c>
      <c r="D6" s="34">
        <v>12831.8</v>
      </c>
      <c r="E6" s="23"/>
      <c r="F6" s="23"/>
    </row>
    <row r="7" spans="1:6">
      <c r="A7" s="13" t="s">
        <v>5</v>
      </c>
      <c r="B7" s="33"/>
      <c r="C7" s="34"/>
      <c r="D7" s="34"/>
      <c r="E7" s="23"/>
      <c r="F7" s="23"/>
    </row>
    <row r="8" spans="1:6">
      <c r="A8" s="12" t="s">
        <v>6</v>
      </c>
      <c r="B8" s="33" t="s">
        <v>41</v>
      </c>
      <c r="C8" s="34">
        <f t="shared" ref="C8" si="0">C12+C13+C14</f>
        <v>8079.0999999999985</v>
      </c>
      <c r="D8" s="34">
        <f t="shared" ref="D8" si="1">D12+D13+D14</f>
        <v>8079.0999999999985</v>
      </c>
      <c r="E8" s="23"/>
      <c r="F8" s="23"/>
    </row>
    <row r="9" spans="1:6">
      <c r="A9" s="9" t="s">
        <v>7</v>
      </c>
      <c r="B9" s="33"/>
      <c r="C9" s="34"/>
      <c r="D9" s="34"/>
      <c r="E9" s="23"/>
      <c r="F9" s="23"/>
    </row>
    <row r="10" spans="1:6">
      <c r="A10" s="10" t="s">
        <v>8</v>
      </c>
      <c r="B10" s="33"/>
      <c r="C10" s="34"/>
      <c r="D10" s="34"/>
      <c r="E10" s="23"/>
      <c r="F10" s="23"/>
    </row>
    <row r="11" spans="1:6">
      <c r="A11" s="8" t="s">
        <v>9</v>
      </c>
      <c r="B11" s="14"/>
      <c r="C11" s="25"/>
      <c r="D11" s="25"/>
      <c r="E11" s="22"/>
      <c r="F11" s="22"/>
    </row>
    <row r="12" spans="1:6">
      <c r="A12" s="5" t="s">
        <v>10</v>
      </c>
      <c r="B12" s="14" t="s">
        <v>42</v>
      </c>
      <c r="C12" s="25">
        <v>0</v>
      </c>
      <c r="D12" s="25">
        <v>0</v>
      </c>
      <c r="E12" s="22"/>
      <c r="F12" s="22"/>
    </row>
    <row r="13" spans="1:6">
      <c r="A13" s="5" t="s">
        <v>11</v>
      </c>
      <c r="B13" s="29" t="s">
        <v>43</v>
      </c>
      <c r="C13" s="25">
        <f>SUM(D13:D13)</f>
        <v>3617.28</v>
      </c>
      <c r="D13" s="25">
        <v>3617.28</v>
      </c>
      <c r="E13" s="22"/>
      <c r="F13" s="22"/>
    </row>
    <row r="14" spans="1:6">
      <c r="A14" s="15" t="s">
        <v>12</v>
      </c>
      <c r="B14" s="14" t="s">
        <v>44</v>
      </c>
      <c r="C14" s="25">
        <f>SUM(D14:D14)</f>
        <v>4461.8199999999988</v>
      </c>
      <c r="D14" s="25">
        <f t="shared" ref="D14" si="2">D6-D13-D15</f>
        <v>4461.8199999999988</v>
      </c>
      <c r="E14" s="23"/>
      <c r="F14" s="23"/>
    </row>
    <row r="15" spans="1:6">
      <c r="A15" s="26" t="s">
        <v>13</v>
      </c>
      <c r="B15" s="33" t="s">
        <v>45</v>
      </c>
      <c r="C15" s="34">
        <f>C18+C19+C21+C22+C23</f>
        <v>4752.7</v>
      </c>
      <c r="D15" s="34">
        <f t="shared" ref="D15" si="3">D19</f>
        <v>4752.7</v>
      </c>
      <c r="E15" s="22"/>
      <c r="F15" s="22"/>
    </row>
    <row r="16" spans="1:6">
      <c r="A16" s="27" t="s">
        <v>14</v>
      </c>
      <c r="B16" s="33"/>
      <c r="C16" s="34"/>
      <c r="D16" s="34"/>
      <c r="E16" s="22"/>
      <c r="F16" s="22"/>
    </row>
    <row r="17" spans="1:6">
      <c r="A17" s="8" t="s">
        <v>15</v>
      </c>
      <c r="B17" s="35" t="s">
        <v>46</v>
      </c>
      <c r="C17" s="25"/>
      <c r="D17" s="25"/>
      <c r="E17" s="22"/>
      <c r="F17" s="22"/>
    </row>
    <row r="18" spans="1:6">
      <c r="A18" s="5" t="s">
        <v>16</v>
      </c>
      <c r="B18" s="36"/>
      <c r="C18" s="25">
        <v>0</v>
      </c>
      <c r="D18" s="25">
        <v>0</v>
      </c>
      <c r="E18" s="22"/>
      <c r="F18" s="22"/>
    </row>
    <row r="19" spans="1:6">
      <c r="A19" s="5" t="s">
        <v>17</v>
      </c>
      <c r="B19" s="14" t="s">
        <v>47</v>
      </c>
      <c r="C19" s="25">
        <f>SUM(D19:D19)</f>
        <v>4752.7</v>
      </c>
      <c r="D19" s="25">
        <v>4752.7</v>
      </c>
      <c r="E19" s="22"/>
      <c r="F19" s="22"/>
    </row>
    <row r="20" spans="1:6">
      <c r="A20" s="3" t="s">
        <v>18</v>
      </c>
      <c r="B20" s="14" t="s">
        <v>48</v>
      </c>
      <c r="C20" s="25">
        <f>SUM(D20:D20)</f>
        <v>4353.3</v>
      </c>
      <c r="D20" s="25">
        <v>4353.3</v>
      </c>
      <c r="E20" s="22"/>
      <c r="F20" s="22"/>
    </row>
    <row r="21" spans="1:6">
      <c r="A21" s="5" t="s">
        <v>19</v>
      </c>
      <c r="B21" s="14">
        <v>10</v>
      </c>
      <c r="C21" s="25">
        <v>0</v>
      </c>
      <c r="D21" s="25">
        <v>0</v>
      </c>
      <c r="E21" s="22"/>
      <c r="F21" s="22"/>
    </row>
    <row r="22" spans="1:6">
      <c r="A22" s="5" t="s">
        <v>20</v>
      </c>
      <c r="B22" s="14">
        <v>11</v>
      </c>
      <c r="C22" s="25">
        <v>0</v>
      </c>
      <c r="D22" s="25">
        <v>0</v>
      </c>
      <c r="E22" s="22"/>
      <c r="F22" s="22"/>
    </row>
    <row r="23" spans="1:6">
      <c r="A23" s="5" t="s">
        <v>21</v>
      </c>
      <c r="B23" s="14">
        <v>12</v>
      </c>
      <c r="C23" s="25">
        <f>SUM(D23:D23)</f>
        <v>0</v>
      </c>
      <c r="D23" s="25">
        <v>0</v>
      </c>
      <c r="E23" s="22"/>
      <c r="F23" s="22"/>
    </row>
    <row r="24" spans="1:6">
      <c r="A24" s="17"/>
      <c r="B24" s="18"/>
      <c r="C24" s="28"/>
    </row>
    <row r="25" spans="1:6" ht="15.75">
      <c r="A25" s="42" t="s">
        <v>22</v>
      </c>
      <c r="B25" s="42"/>
      <c r="C25" s="42"/>
    </row>
    <row r="26" spans="1:6">
      <c r="A26" s="16" t="s">
        <v>2</v>
      </c>
      <c r="B26" s="19"/>
      <c r="C26" s="20"/>
    </row>
    <row r="27" spans="1:6">
      <c r="A27" s="1" t="s">
        <v>38</v>
      </c>
      <c r="B27" s="1" t="s">
        <v>39</v>
      </c>
      <c r="C27" s="6" t="s">
        <v>3</v>
      </c>
      <c r="D27" s="6" t="s">
        <v>3</v>
      </c>
      <c r="E27" s="21"/>
      <c r="F27" s="21"/>
    </row>
    <row r="28" spans="1:6">
      <c r="A28" s="11">
        <v>1</v>
      </c>
      <c r="B28" s="1">
        <v>2</v>
      </c>
      <c r="C28" s="1">
        <v>3</v>
      </c>
      <c r="D28" s="1">
        <v>3</v>
      </c>
      <c r="E28" s="22"/>
      <c r="F28" s="22"/>
    </row>
    <row r="29" spans="1:6">
      <c r="A29" s="7" t="s">
        <v>23</v>
      </c>
      <c r="B29" s="33" t="s">
        <v>40</v>
      </c>
      <c r="C29" s="34">
        <f>SUM(D29:D30)</f>
        <v>13025</v>
      </c>
      <c r="D29" s="34">
        <v>13025</v>
      </c>
      <c r="E29" s="23"/>
      <c r="F29" s="23"/>
    </row>
    <row r="30" spans="1:6">
      <c r="A30" s="13" t="s">
        <v>24</v>
      </c>
      <c r="B30" s="33"/>
      <c r="C30" s="34"/>
      <c r="D30" s="34"/>
      <c r="E30" s="23"/>
      <c r="F30" s="23"/>
    </row>
    <row r="31" spans="1:6">
      <c r="A31" s="9" t="s">
        <v>6</v>
      </c>
      <c r="B31" s="33" t="s">
        <v>41</v>
      </c>
      <c r="C31" s="34">
        <f>SUM(D31:D32)</f>
        <v>7573.77</v>
      </c>
      <c r="D31" s="34">
        <v>7573.77</v>
      </c>
      <c r="E31" s="23"/>
      <c r="F31" s="23"/>
    </row>
    <row r="32" spans="1:6">
      <c r="A32" s="9" t="s">
        <v>25</v>
      </c>
      <c r="B32" s="33"/>
      <c r="C32" s="34"/>
      <c r="D32" s="34"/>
      <c r="E32" s="23"/>
      <c r="F32" s="23"/>
    </row>
    <row r="33" spans="1:6">
      <c r="A33" s="30" t="s">
        <v>26</v>
      </c>
      <c r="B33" s="33" t="s">
        <v>42</v>
      </c>
      <c r="C33" s="34">
        <f>SUM(D33:D35)</f>
        <v>4952.3</v>
      </c>
      <c r="D33" s="37">
        <v>4952.3</v>
      </c>
      <c r="E33" s="23"/>
      <c r="F33" s="23"/>
    </row>
    <row r="34" spans="1:6">
      <c r="A34" s="31" t="s">
        <v>27</v>
      </c>
      <c r="B34" s="33"/>
      <c r="C34" s="34"/>
      <c r="D34" s="38"/>
      <c r="E34" s="23"/>
      <c r="F34" s="23"/>
    </row>
    <row r="35" spans="1:6">
      <c r="A35" s="32" t="s">
        <v>28</v>
      </c>
      <c r="B35" s="33"/>
      <c r="C35" s="34"/>
      <c r="D35" s="39"/>
      <c r="E35" s="23"/>
      <c r="F35" s="23"/>
    </row>
    <row r="36" spans="1:6">
      <c r="A36" s="10" t="s">
        <v>29</v>
      </c>
      <c r="B36" s="14" t="s">
        <v>43</v>
      </c>
      <c r="C36" s="25">
        <f>SUM(D36:D36)</f>
        <v>1706.86</v>
      </c>
      <c r="D36" s="25">
        <v>1706.86</v>
      </c>
      <c r="E36" s="23"/>
      <c r="F36" s="23"/>
    </row>
    <row r="37" spans="1:6">
      <c r="A37" s="4" t="s">
        <v>30</v>
      </c>
      <c r="B37" s="14" t="s">
        <v>44</v>
      </c>
      <c r="C37" s="25">
        <f>SUM(D37:D37)</f>
        <v>1994.1</v>
      </c>
      <c r="D37" s="25">
        <v>1994.1</v>
      </c>
      <c r="E37" s="22"/>
      <c r="F37" s="22"/>
    </row>
    <row r="38" spans="1:6">
      <c r="A38" s="4" t="s">
        <v>31</v>
      </c>
      <c r="B38" s="14" t="s">
        <v>45</v>
      </c>
      <c r="C38" s="25">
        <f>SUM(D38:D38)</f>
        <v>4</v>
      </c>
      <c r="D38" s="25">
        <v>4</v>
      </c>
      <c r="E38" s="22"/>
      <c r="F38" s="22"/>
    </row>
    <row r="39" spans="1:6">
      <c r="A39" s="4" t="s">
        <v>32</v>
      </c>
      <c r="B39" s="14" t="s">
        <v>46</v>
      </c>
      <c r="C39" s="25">
        <f>SUM(D39:D39)</f>
        <v>0</v>
      </c>
      <c r="D39" s="25">
        <v>0</v>
      </c>
      <c r="E39" s="22"/>
      <c r="F39" s="22"/>
    </row>
    <row r="40" spans="1:6">
      <c r="A40" s="4" t="s">
        <v>33</v>
      </c>
      <c r="B40" s="14" t="s">
        <v>47</v>
      </c>
      <c r="C40" s="25">
        <f>SUM(D40:D40)</f>
        <v>712</v>
      </c>
      <c r="D40" s="25">
        <v>712</v>
      </c>
      <c r="E40" s="22"/>
      <c r="F40" s="22"/>
    </row>
    <row r="41" spans="1:6" ht="12.75" customHeight="1">
      <c r="A41" s="4" t="s">
        <v>34</v>
      </c>
      <c r="B41" s="14" t="s">
        <v>48</v>
      </c>
      <c r="C41" s="25">
        <f>SUM(D41:D41)</f>
        <v>0</v>
      </c>
      <c r="D41" s="25">
        <v>0</v>
      </c>
      <c r="E41" s="22"/>
      <c r="F41" s="22"/>
    </row>
    <row r="42" spans="1:6">
      <c r="A42" s="4" t="s">
        <v>35</v>
      </c>
      <c r="B42" s="14">
        <v>10</v>
      </c>
      <c r="C42" s="25">
        <f>SUM(D42:D42)</f>
        <v>626.9</v>
      </c>
      <c r="D42" s="25">
        <v>626.9</v>
      </c>
      <c r="E42" s="22"/>
      <c r="F42" s="22"/>
    </row>
    <row r="43" spans="1:6">
      <c r="A43" s="4" t="s">
        <v>36</v>
      </c>
      <c r="B43" s="14">
        <v>11</v>
      </c>
      <c r="C43" s="25">
        <f>SUM(D43:D43)</f>
        <v>407.37</v>
      </c>
      <c r="D43" s="25">
        <f t="shared" ref="D43" si="4">D29-D31-D36-D37-D38-D39-D40-D41-D42</f>
        <v>407.37</v>
      </c>
      <c r="E43" s="22"/>
      <c r="F43" s="22"/>
    </row>
    <row r="44" spans="1:6" ht="25.5">
      <c r="A44" s="2" t="s">
        <v>37</v>
      </c>
      <c r="B44" s="14" t="s">
        <v>49</v>
      </c>
      <c r="C44" s="25">
        <f>SUM(D44:D44)</f>
        <v>137.80000000000001</v>
      </c>
      <c r="D44" s="25">
        <v>137.80000000000001</v>
      </c>
      <c r="E44" s="22"/>
      <c r="F44" s="22"/>
    </row>
  </sheetData>
  <mergeCells count="23">
    <mergeCell ref="D33:D35"/>
    <mergeCell ref="D31:D32"/>
    <mergeCell ref="D29:D30"/>
    <mergeCell ref="D15:D16"/>
    <mergeCell ref="D8:D10"/>
    <mergeCell ref="D6:D7"/>
    <mergeCell ref="B8:B10"/>
    <mergeCell ref="C8:C10"/>
    <mergeCell ref="B15:B16"/>
    <mergeCell ref="C15:C16"/>
    <mergeCell ref="C29:C30"/>
    <mergeCell ref="A1:C1"/>
    <mergeCell ref="A2:C2"/>
    <mergeCell ref="A3:C3"/>
    <mergeCell ref="A25:C25"/>
    <mergeCell ref="B6:B7"/>
    <mergeCell ref="C6:C7"/>
    <mergeCell ref="B29:B30"/>
    <mergeCell ref="B17:B18"/>
    <mergeCell ref="B33:B35"/>
    <mergeCell ref="C33:C35"/>
    <mergeCell ref="B31:B32"/>
    <mergeCell ref="C31:C32"/>
  </mergeCells>
  <phoneticPr fontId="3" type="noConversion"/>
  <pageMargins left="0.75" right="0.75" top="1" bottom="1" header="0.5" footer="0.5"/>
  <pageSetup paperSize="9" orientation="portrait" verticalDpi="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2.75"/>
  <sheetData/>
  <phoneticPr fontId="3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2015.2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2015-01-14T12:47:52Z</cp:lastPrinted>
  <dcterms:created xsi:type="dcterms:W3CDTF">2015-01-09T06:33:39Z</dcterms:created>
  <dcterms:modified xsi:type="dcterms:W3CDTF">2016-02-12T10:06:10Z</dcterms:modified>
</cp:coreProperties>
</file>